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nkaidőkeret" sheetId="1" state="visible" r:id="rId1"/>
    <sheet xmlns:r="http://schemas.openxmlformats.org/officeDocument/2006/relationships" name="Útmutat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&quot; óra&quot;"/>
    <numFmt numFmtId="165" formatCode="+0.00&quot; óra&quot;;-0.00&quot; óra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323A"/>
      </patternFill>
    </fill>
    <fill>
      <patternFill patternType="solid">
        <fgColor rgb="00F4F1EA"/>
      </patternFill>
    </fill>
    <fill>
      <patternFill patternType="solid">
        <fgColor rgb="00DFF26B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0" fontId="4" fillId="0" borderId="0" pivotButton="0" quotePrefix="0" xfId="0"/>
    <xf numFmtId="164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dxfs count="1">
    <dxf>
      <font>
        <b val="1"/>
        <color rgb="008A6D00"/>
      </font>
      <fill>
        <patternFill patternType="solid">
          <fgColor rgb="00FDEF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6" customWidth="1" min="4" max="4"/>
    <col width="14" customWidth="1" min="5" max="5"/>
    <col width="14" customWidth="1" min="6" max="6"/>
    <col width="22" customWidth="1" min="7" max="7"/>
  </cols>
  <sheetData>
    <row r="1" ht="30" customHeight="1">
      <c r="A1" s="1" t="inlineStr">
        <is>
          <t>Munkaidőkeret és túlóra kalkulátor</t>
        </is>
      </c>
    </row>
    <row r="2" ht="18" customHeight="1">
      <c r="A2" s="2" t="inlineStr">
        <is>
          <t>Tervezett vs. tényleges óraszám. Az Eltérés, Túlóra és Állapot oszlopok automatikusan jeleznek.</t>
        </is>
      </c>
    </row>
    <row r="3" ht="34" customHeight="1">
      <c r="A3" s="3" t="inlineStr">
        <is>
          <t>Munkavállaló</t>
        </is>
      </c>
      <c r="B3" s="3" t="inlineStr">
        <is>
          <t>Időszak</t>
        </is>
      </c>
      <c r="C3" s="3" t="inlineStr">
        <is>
          <t>Tervezett óraszám</t>
        </is>
      </c>
      <c r="D3" s="3" t="inlineStr">
        <is>
          <t>Tényleges óraszám</t>
        </is>
      </c>
      <c r="E3" s="3" t="inlineStr">
        <is>
          <t>Eltérés</t>
        </is>
      </c>
      <c r="F3" s="3" t="inlineStr">
        <is>
          <t>Ebből túlóra</t>
        </is>
      </c>
      <c r="G3" s="3" t="inlineStr">
        <is>
          <t>Állapot</t>
        </is>
      </c>
    </row>
    <row r="4">
      <c r="A4" s="4" t="inlineStr">
        <is>
          <t>Kovács Anna</t>
        </is>
      </c>
      <c r="B4" s="4" t="inlineStr">
        <is>
          <t>2026-03</t>
        </is>
      </c>
      <c r="C4" s="5" t="n">
        <v>168</v>
      </c>
      <c r="D4" s="5" t="n">
        <v>182</v>
      </c>
      <c r="E4" s="6">
        <f>D4-C4</f>
        <v/>
      </c>
      <c r="F4" s="5">
        <f>MAX(D4-C4,0)</f>
        <v/>
      </c>
      <c r="G4" s="4">
        <f>IF(D4-C4&gt;0,"⚠ Túlóra: "&amp;TEXT(D4-C4,"0.0")&amp;" óra",IF(D4-C4&lt;0,"Hiányzó óra","Rendben"))</f>
        <v/>
      </c>
    </row>
    <row r="5">
      <c r="A5" s="7" t="inlineStr">
        <is>
          <t>Nagy Péter</t>
        </is>
      </c>
      <c r="B5" s="7" t="inlineStr">
        <is>
          <t>2026-03</t>
        </is>
      </c>
      <c r="C5" s="8" t="n">
        <v>168</v>
      </c>
      <c r="D5" s="8" t="n">
        <v>168</v>
      </c>
      <c r="E5" s="9">
        <f>D5-C5</f>
        <v/>
      </c>
      <c r="F5" s="8">
        <f>MAX(D5-C5,0)</f>
        <v/>
      </c>
      <c r="G5" s="7">
        <f>IF(D5-C5&gt;0,"⚠ Túlóra: "&amp;TEXT(D5-C5,"0.0")&amp;" óra",IF(D5-C5&lt;0,"Hiányzó óra","Rendben"))</f>
        <v/>
      </c>
    </row>
    <row r="6">
      <c r="A6" s="4" t="inlineStr">
        <is>
          <t>Szabó Júlia</t>
        </is>
      </c>
      <c r="B6" s="4" t="inlineStr">
        <is>
          <t>2026-03</t>
        </is>
      </c>
      <c r="C6" s="5" t="n">
        <v>160</v>
      </c>
      <c r="D6" s="5" t="n">
        <v>151</v>
      </c>
      <c r="E6" s="6">
        <f>D6-C6</f>
        <v/>
      </c>
      <c r="F6" s="5">
        <f>MAX(D6-C6,0)</f>
        <v/>
      </c>
      <c r="G6" s="4">
        <f>IF(D6-C6&gt;0,"⚠ Túlóra: "&amp;TEXT(D6-C6,"0.0")&amp;" óra",IF(D6-C6&lt;0,"Hiányzó óra","Rendben"))</f>
        <v/>
      </c>
    </row>
    <row r="7">
      <c r="A7" s="7" t="inlineStr">
        <is>
          <t>Tóth Gábor</t>
        </is>
      </c>
      <c r="B7" s="7" t="inlineStr">
        <is>
          <t>2026-03</t>
        </is>
      </c>
      <c r="C7" s="8" t="n">
        <v>168</v>
      </c>
      <c r="D7" s="8" t="n">
        <v>176</v>
      </c>
      <c r="E7" s="9">
        <f>D7-C7</f>
        <v/>
      </c>
      <c r="F7" s="8">
        <f>MAX(D7-C7,0)</f>
        <v/>
      </c>
      <c r="G7" s="7">
        <f>IF(D7-C7&gt;0,"⚠ Túlóra: "&amp;TEXT(D7-C7,"0.0")&amp;" óra",IF(D7-C7&lt;0,"Hiányzó óra","Rendben"))</f>
        <v/>
      </c>
    </row>
    <row r="8">
      <c r="A8" s="4" t="n"/>
      <c r="B8" s="4" t="n"/>
      <c r="C8" s="5" t="n"/>
      <c r="D8" s="5" t="n"/>
      <c r="E8" s="6">
        <f>IF(A8&lt;&gt;"",D8-C8,"")</f>
        <v/>
      </c>
      <c r="F8" s="5">
        <f>IF(A8&lt;&gt;"",MAX(D8-C8,0),"")</f>
        <v/>
      </c>
      <c r="G8" s="4">
        <f>IF(A8="","",IF(D8-C8&gt;0,"⚠ Túlóra: "&amp;TEXT(D8-C8,"0.0")&amp;" óra",IF(D8-C8&lt;0,"Hiányzó óra","Rendben")))</f>
        <v/>
      </c>
    </row>
    <row r="9">
      <c r="A9" s="7" t="n"/>
      <c r="B9" s="7" t="n"/>
      <c r="C9" s="8" t="n"/>
      <c r="D9" s="8" t="n"/>
      <c r="E9" s="9">
        <f>IF(A9&lt;&gt;"",D9-C9,"")</f>
        <v/>
      </c>
      <c r="F9" s="8">
        <f>IF(A9&lt;&gt;"",MAX(D9-C9,0),"")</f>
        <v/>
      </c>
      <c r="G9" s="7">
        <f>IF(A9="","",IF(D9-C9&gt;0,"⚠ Túlóra: "&amp;TEXT(D9-C9,"0.0")&amp;" óra",IF(D9-C9&lt;0,"Hiányzó óra","Rendben")))</f>
        <v/>
      </c>
    </row>
    <row r="10">
      <c r="A10" s="4" t="n"/>
      <c r="B10" s="4" t="n"/>
      <c r="C10" s="5" t="n"/>
      <c r="D10" s="5" t="n"/>
      <c r="E10" s="6">
        <f>IF(A10&lt;&gt;"",D10-C10,"")</f>
        <v/>
      </c>
      <c r="F10" s="5">
        <f>IF(A10&lt;&gt;"",MAX(D10-C10,0),"")</f>
        <v/>
      </c>
      <c r="G10" s="4">
        <f>IF(A10="","",IF(D10-C10&gt;0,"⚠ Túlóra: "&amp;TEXT(D10-C10,"0.0")&amp;" óra",IF(D10-C10&lt;0,"Hiányzó óra","Rendben")))</f>
        <v/>
      </c>
    </row>
    <row r="11">
      <c r="A11" s="7" t="n"/>
      <c r="B11" s="7" t="n"/>
      <c r="C11" s="8" t="n"/>
      <c r="D11" s="8" t="n"/>
      <c r="E11" s="9">
        <f>IF(A11&lt;&gt;"",D11-C11,"")</f>
        <v/>
      </c>
      <c r="F11" s="8">
        <f>IF(A11&lt;&gt;"",MAX(D11-C11,0),"")</f>
        <v/>
      </c>
      <c r="G11" s="7">
        <f>IF(A11="","",IF(D11-C11&gt;0,"⚠ Túlóra: "&amp;TEXT(D11-C11,"0.0")&amp;" óra",IF(D11-C11&lt;0,"Hiányzó óra","Rendben")))</f>
        <v/>
      </c>
    </row>
    <row r="12">
      <c r="A12" s="4" t="n"/>
      <c r="B12" s="4" t="n"/>
      <c r="C12" s="5" t="n"/>
      <c r="D12" s="5" t="n"/>
      <c r="E12" s="6">
        <f>IF(A12&lt;&gt;"",D12-C12,"")</f>
        <v/>
      </c>
      <c r="F12" s="5">
        <f>IF(A12&lt;&gt;"",MAX(D12-C12,0),"")</f>
        <v/>
      </c>
      <c r="G12" s="4">
        <f>IF(A12="","",IF(D12-C12&gt;0,"⚠ Túlóra: "&amp;TEXT(D12-C12,"0.0")&amp;" óra",IF(D12-C12&lt;0,"Hiányzó óra","Rendben")))</f>
        <v/>
      </c>
    </row>
    <row r="13">
      <c r="A13" s="7" t="n"/>
      <c r="B13" s="7" t="n"/>
      <c r="C13" s="8" t="n"/>
      <c r="D13" s="8" t="n"/>
      <c r="E13" s="9">
        <f>IF(A13&lt;&gt;"",D13-C13,"")</f>
        <v/>
      </c>
      <c r="F13" s="8">
        <f>IF(A13&lt;&gt;"",MAX(D13-C13,0),"")</f>
        <v/>
      </c>
      <c r="G13" s="7">
        <f>IF(A13="","",IF(D13-C13&gt;0,"⚠ Túlóra: "&amp;TEXT(D13-C13,"0.0")&amp;" óra",IF(D13-C13&lt;0,"Hiányzó óra","Rendben")))</f>
        <v/>
      </c>
    </row>
    <row r="14">
      <c r="A14" s="4" t="n"/>
      <c r="B14" s="4" t="n"/>
      <c r="C14" s="5" t="n"/>
      <c r="D14" s="5" t="n"/>
      <c r="E14" s="6">
        <f>IF(A14&lt;&gt;"",D14-C14,"")</f>
        <v/>
      </c>
      <c r="F14" s="5">
        <f>IF(A14&lt;&gt;"",MAX(D14-C14,0),"")</f>
        <v/>
      </c>
      <c r="G14" s="4">
        <f>IF(A14="","",IF(D14-C14&gt;0,"⚠ Túlóra: "&amp;TEXT(D14-C14,"0.0")&amp;" óra",IF(D14-C14&lt;0,"Hiányzó óra","Rendben")))</f>
        <v/>
      </c>
    </row>
    <row r="15">
      <c r="A15" s="7" t="n"/>
      <c r="B15" s="7" t="n"/>
      <c r="C15" s="8" t="n"/>
      <c r="D15" s="8" t="n"/>
      <c r="E15" s="9">
        <f>IF(A15&lt;&gt;"",D15-C15,"")</f>
        <v/>
      </c>
      <c r="F15" s="8">
        <f>IF(A15&lt;&gt;"",MAX(D15-C15,0),"")</f>
        <v/>
      </c>
      <c r="G15" s="7">
        <f>IF(A15="","",IF(D15-C15&gt;0,"⚠ Túlóra: "&amp;TEXT(D15-C15,"0.0")&amp;" óra",IF(D15-C15&lt;0,"Hiányzó óra","Rendben")))</f>
        <v/>
      </c>
    </row>
    <row r="16">
      <c r="A16" s="4" t="n"/>
      <c r="B16" s="4" t="n"/>
      <c r="C16" s="5" t="n"/>
      <c r="D16" s="5" t="n"/>
      <c r="E16" s="6">
        <f>IF(A16&lt;&gt;"",D16-C16,"")</f>
        <v/>
      </c>
      <c r="F16" s="5">
        <f>IF(A16&lt;&gt;"",MAX(D16-C16,0),"")</f>
        <v/>
      </c>
      <c r="G16" s="4">
        <f>IF(A16="","",IF(D16-C16&gt;0,"⚠ Túlóra: "&amp;TEXT(D16-C16,"0.0")&amp;" óra",IF(D16-C16&lt;0,"Hiányzó óra","Rendben")))</f>
        <v/>
      </c>
    </row>
    <row r="17">
      <c r="A17" s="7" t="n"/>
      <c r="B17" s="7" t="n"/>
      <c r="C17" s="8" t="n"/>
      <c r="D17" s="8" t="n"/>
      <c r="E17" s="9">
        <f>IF(A17&lt;&gt;"",D17-C17,"")</f>
        <v/>
      </c>
      <c r="F17" s="8">
        <f>IF(A17&lt;&gt;"",MAX(D17-C17,0),"")</f>
        <v/>
      </c>
      <c r="G17" s="7">
        <f>IF(A17="","",IF(D17-C17&gt;0,"⚠ Túlóra: "&amp;TEXT(D17-C17,"0.0")&amp;" óra",IF(D17-C17&lt;0,"Hiányzó óra","Rendben")))</f>
        <v/>
      </c>
    </row>
    <row r="18">
      <c r="A18" s="4" t="n"/>
      <c r="B18" s="4" t="n"/>
      <c r="C18" s="5" t="n"/>
      <c r="D18" s="5" t="n"/>
      <c r="E18" s="6">
        <f>IF(A18&lt;&gt;"",D18-C18,"")</f>
        <v/>
      </c>
      <c r="F18" s="5">
        <f>IF(A18&lt;&gt;"",MAX(D18-C18,0),"")</f>
        <v/>
      </c>
      <c r="G18" s="4">
        <f>IF(A18="","",IF(D18-C18&gt;0,"⚠ Túlóra: "&amp;TEXT(D18-C18,"0.0")&amp;" óra",IF(D18-C18&lt;0,"Hiányzó óra","Rendben")))</f>
        <v/>
      </c>
    </row>
    <row r="19">
      <c r="A19" s="7" t="n"/>
      <c r="B19" s="7" t="n"/>
      <c r="C19" s="8" t="n"/>
      <c r="D19" s="8" t="n"/>
      <c r="E19" s="9">
        <f>IF(A19&lt;&gt;"",D19-C19,"")</f>
        <v/>
      </c>
      <c r="F19" s="8">
        <f>IF(A19&lt;&gt;"",MAX(D19-C19,0),"")</f>
        <v/>
      </c>
      <c r="G19" s="7">
        <f>IF(A19="","",IF(D19-C19&gt;0,"⚠ Túlóra: "&amp;TEXT(D19-C19,"0.0")&amp;" óra",IF(D19-C19&lt;0,"Hiányzó óra","Rendben")))</f>
        <v/>
      </c>
    </row>
    <row r="20">
      <c r="A20" s="4" t="n"/>
      <c r="B20" s="4" t="n"/>
      <c r="C20" s="5" t="n"/>
      <c r="D20" s="5" t="n"/>
      <c r="E20" s="6">
        <f>IF(A20&lt;&gt;"",D20-C20,"")</f>
        <v/>
      </c>
      <c r="F20" s="5">
        <f>IF(A20&lt;&gt;"",MAX(D20-C20,0),"")</f>
        <v/>
      </c>
      <c r="G20" s="4">
        <f>IF(A20="","",IF(D20-C20&gt;0,"⚠ Túlóra: "&amp;TEXT(D20-C20,"0.0")&amp;" óra",IF(D20-C20&lt;0,"Hiányzó óra","Rendben")))</f>
        <v/>
      </c>
    </row>
    <row r="21">
      <c r="A21" s="7" t="n"/>
      <c r="B21" s="7" t="n"/>
      <c r="C21" s="8" t="n"/>
      <c r="D21" s="8" t="n"/>
      <c r="E21" s="9">
        <f>IF(A21&lt;&gt;"",D21-C21,"")</f>
        <v/>
      </c>
      <c r="F21" s="8">
        <f>IF(A21&lt;&gt;"",MAX(D21-C21,0),"")</f>
        <v/>
      </c>
      <c r="G21" s="7">
        <f>IF(A21="","",IF(D21-C21&gt;0,"⚠ Túlóra: "&amp;TEXT(D21-C21,"0.0")&amp;" óra",IF(D21-C21&lt;0,"Hiányzó óra","Rendben")))</f>
        <v/>
      </c>
    </row>
    <row r="22">
      <c r="A22" s="4" t="n"/>
      <c r="B22" s="4" t="n"/>
      <c r="C22" s="5" t="n"/>
      <c r="D22" s="5" t="n"/>
      <c r="E22" s="6">
        <f>IF(A22&lt;&gt;"",D22-C22,"")</f>
        <v/>
      </c>
      <c r="F22" s="5">
        <f>IF(A22&lt;&gt;"",MAX(D22-C22,0),"")</f>
        <v/>
      </c>
      <c r="G22" s="4">
        <f>IF(A22="","",IF(D22-C22&gt;0,"⚠ Túlóra: "&amp;TEXT(D22-C22,"0.0")&amp;" óra",IF(D22-C22&lt;0,"Hiányzó óra","Rendben")))</f>
        <v/>
      </c>
    </row>
    <row r="23">
      <c r="A23" s="7" t="n"/>
      <c r="B23" s="7" t="n"/>
      <c r="C23" s="8" t="n"/>
      <c r="D23" s="8" t="n"/>
      <c r="E23" s="9">
        <f>IF(A23&lt;&gt;"",D23-C23,"")</f>
        <v/>
      </c>
      <c r="F23" s="8">
        <f>IF(A23&lt;&gt;"",MAX(D23-C23,0),"")</f>
        <v/>
      </c>
      <c r="G23" s="7">
        <f>IF(A23="","",IF(D23-C23&gt;0,"⚠ Túlóra: "&amp;TEXT(D23-C23,"0.0")&amp;" óra",IF(D23-C23&lt;0,"Hiányzó óra","Rendben")))</f>
        <v/>
      </c>
    </row>
    <row r="24">
      <c r="A24" s="4" t="n"/>
      <c r="B24" s="4" t="n"/>
      <c r="C24" s="5" t="n"/>
      <c r="D24" s="5" t="n"/>
      <c r="E24" s="6">
        <f>IF(A24&lt;&gt;"",D24-C24,"")</f>
        <v/>
      </c>
      <c r="F24" s="5">
        <f>IF(A24&lt;&gt;"",MAX(D24-C24,0),"")</f>
        <v/>
      </c>
      <c r="G24" s="4">
        <f>IF(A24="","",IF(D24-C24&gt;0,"⚠ Túlóra: "&amp;TEXT(D24-C24,"0.0")&amp;" óra",IF(D24-C24&lt;0,"Hiányzó óra","Rendben")))</f>
        <v/>
      </c>
    </row>
    <row r="25">
      <c r="A25" s="7" t="n"/>
      <c r="B25" s="7" t="n"/>
      <c r="C25" s="8" t="n"/>
      <c r="D25" s="8" t="n"/>
      <c r="E25" s="9">
        <f>IF(A25&lt;&gt;"",D25-C25,"")</f>
        <v/>
      </c>
      <c r="F25" s="8">
        <f>IF(A25&lt;&gt;"",MAX(D25-C25,0),"")</f>
        <v/>
      </c>
      <c r="G25" s="7">
        <f>IF(A25="","",IF(D25-C25&gt;0,"⚠ Túlóra: "&amp;TEXT(D25-C25,"0.0")&amp;" óra",IF(D25-C25&lt;0,"Hiányzó óra","Rendben")))</f>
        <v/>
      </c>
    </row>
    <row r="26">
      <c r="A26" s="4" t="n"/>
      <c r="B26" s="4" t="n"/>
      <c r="C26" s="5" t="n"/>
      <c r="D26" s="5" t="n"/>
      <c r="E26" s="6">
        <f>IF(A26&lt;&gt;"",D26-C26,"")</f>
        <v/>
      </c>
      <c r="F26" s="5">
        <f>IF(A26&lt;&gt;"",MAX(D26-C26,0),"")</f>
        <v/>
      </c>
      <c r="G26" s="4">
        <f>IF(A26="","",IF(D26-C26&gt;0,"⚠ Túlóra: "&amp;TEXT(D26-C26,"0.0")&amp;" óra",IF(D26-C26&lt;0,"Hiányzó óra","Rendben")))</f>
        <v/>
      </c>
    </row>
    <row r="27">
      <c r="A27" s="7" t="n"/>
      <c r="B27" s="7" t="n"/>
      <c r="C27" s="8" t="n"/>
      <c r="D27" s="8" t="n"/>
      <c r="E27" s="9">
        <f>IF(A27&lt;&gt;"",D27-C27,"")</f>
        <v/>
      </c>
      <c r="F27" s="8">
        <f>IF(A27&lt;&gt;"",MAX(D27-C27,0),"")</f>
        <v/>
      </c>
      <c r="G27" s="7">
        <f>IF(A27="","",IF(D27-C27&gt;0,"⚠ Túlóra: "&amp;TEXT(D27-C27,"0.0")&amp;" óra",IF(D27-C27&lt;0,"Hiányzó óra","Rendben")))</f>
        <v/>
      </c>
    </row>
    <row r="28">
      <c r="A28" s="4" t="n"/>
      <c r="B28" s="4" t="n"/>
      <c r="C28" s="5" t="n"/>
      <c r="D28" s="5" t="n"/>
      <c r="E28" s="6">
        <f>IF(A28&lt;&gt;"",D28-C28,"")</f>
        <v/>
      </c>
      <c r="F28" s="5">
        <f>IF(A28&lt;&gt;"",MAX(D28-C28,0),"")</f>
        <v/>
      </c>
      <c r="G28" s="4">
        <f>IF(A28="","",IF(D28-C28&gt;0,"⚠ Túlóra: "&amp;TEXT(D28-C28,"0.0")&amp;" óra",IF(D28-C28&lt;0,"Hiányzó óra","Rendben")))</f>
        <v/>
      </c>
    </row>
    <row r="29">
      <c r="A29" s="7" t="n"/>
      <c r="B29" s="7" t="n"/>
      <c r="C29" s="8" t="n"/>
      <c r="D29" s="8" t="n"/>
      <c r="E29" s="9">
        <f>IF(A29&lt;&gt;"",D29-C29,"")</f>
        <v/>
      </c>
      <c r="F29" s="8">
        <f>IF(A29&lt;&gt;"",MAX(D29-C29,0),"")</f>
        <v/>
      </c>
      <c r="G29" s="7">
        <f>IF(A29="","",IF(D29-C29&gt;0,"⚠ Túlóra: "&amp;TEXT(D29-C29,"0.0")&amp;" óra",IF(D29-C29&lt;0,"Hiányzó óra","Rendben")))</f>
        <v/>
      </c>
    </row>
    <row r="30">
      <c r="A30" s="4" t="n"/>
      <c r="B30" s="4" t="n"/>
      <c r="C30" s="5" t="n"/>
      <c r="D30" s="5" t="n"/>
      <c r="E30" s="6">
        <f>IF(A30&lt;&gt;"",D30-C30,"")</f>
        <v/>
      </c>
      <c r="F30" s="5">
        <f>IF(A30&lt;&gt;"",MAX(D30-C30,0),"")</f>
        <v/>
      </c>
      <c r="G30" s="4">
        <f>IF(A30="","",IF(D30-C30&gt;0,"⚠ Túlóra: "&amp;TEXT(D30-C30,"0.0")&amp;" óra",IF(D30-C30&lt;0,"Hiányzó óra","Rendben")))</f>
        <v/>
      </c>
    </row>
    <row r="31">
      <c r="A31" s="7" t="n"/>
      <c r="B31" s="7" t="n"/>
      <c r="C31" s="8" t="n"/>
      <c r="D31" s="8" t="n"/>
      <c r="E31" s="9">
        <f>IF(A31&lt;&gt;"",D31-C31,"")</f>
        <v/>
      </c>
      <c r="F31" s="8">
        <f>IF(A31&lt;&gt;"",MAX(D31-C31,0),"")</f>
        <v/>
      </c>
      <c r="G31" s="7">
        <f>IF(A31="","",IF(D31-C31&gt;0,"⚠ Túlóra: "&amp;TEXT(D31-C31,"0.0")&amp;" óra",IF(D31-C31&lt;0,"Hiányzó óra","Rendben")))</f>
        <v/>
      </c>
    </row>
    <row r="32">
      <c r="A32" s="4" t="n"/>
      <c r="B32" s="4" t="n"/>
      <c r="C32" s="5" t="n"/>
      <c r="D32" s="5" t="n"/>
      <c r="E32" s="6">
        <f>IF(A32&lt;&gt;"",D32-C32,"")</f>
        <v/>
      </c>
      <c r="F32" s="5">
        <f>IF(A32&lt;&gt;"",MAX(D32-C32,0),"")</f>
        <v/>
      </c>
      <c r="G32" s="4">
        <f>IF(A32="","",IF(D32-C32&gt;0,"⚠ Túlóra: "&amp;TEXT(D32-C32,"0.0")&amp;" óra",IF(D32-C32&lt;0,"Hiányzó óra","Rendben")))</f>
        <v/>
      </c>
    </row>
    <row r="33">
      <c r="A33" s="7" t="n"/>
      <c r="B33" s="7" t="n"/>
      <c r="C33" s="8" t="n"/>
      <c r="D33" s="8" t="n"/>
      <c r="E33" s="9">
        <f>IF(A33&lt;&gt;"",D33-C33,"")</f>
        <v/>
      </c>
      <c r="F33" s="8">
        <f>IF(A33&lt;&gt;"",MAX(D33-C33,0),"")</f>
        <v/>
      </c>
      <c r="G33" s="7">
        <f>IF(A33="","",IF(D33-C33&gt;0,"⚠ Túlóra: "&amp;TEXT(D33-C33,"0.0")&amp;" óra",IF(D33-C33&lt;0,"Hiányzó óra","Rendben")))</f>
        <v/>
      </c>
    </row>
    <row r="34">
      <c r="A34" s="4" t="n"/>
      <c r="B34" s="4" t="n"/>
      <c r="C34" s="5" t="n"/>
      <c r="D34" s="5" t="n"/>
      <c r="E34" s="6">
        <f>IF(A34&lt;&gt;"",D34-C34,"")</f>
        <v/>
      </c>
      <c r="F34" s="5">
        <f>IF(A34&lt;&gt;"",MAX(D34-C34,0),"")</f>
        <v/>
      </c>
      <c r="G34" s="4">
        <f>IF(A34="","",IF(D34-C34&gt;0,"⚠ Túlóra: "&amp;TEXT(D34-C34,"0.0")&amp;" óra",IF(D34-C34&lt;0,"Hiányzó óra","Rendben")))</f>
        <v/>
      </c>
    </row>
    <row r="35">
      <c r="A35" s="10" t="inlineStr">
        <is>
          <t>Összesen</t>
        </is>
      </c>
      <c r="C35" s="11">
        <f>SUM(C4:C34)</f>
        <v/>
      </c>
      <c r="D35" s="11">
        <f>SUM(D4:D34)</f>
        <v/>
      </c>
      <c r="F35" s="11">
        <f>SUM(F4:F34)</f>
        <v/>
      </c>
    </row>
  </sheetData>
  <mergeCells count="2">
    <mergeCell ref="A2:G2"/>
    <mergeCell ref="A1:G1"/>
  </mergeCells>
  <conditionalFormatting sqref="G4:G34">
    <cfRule type="expression" priority="1" dxfId="0">
      <formula>ISNUMBER(SEARCH("Túlóra",G4))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2" t="inlineStr">
        <is>
          <t>Útmutató a sablon használatához</t>
        </is>
      </c>
    </row>
    <row r="3">
      <c r="B3" s="13" t="inlineStr">
        <is>
          <t>Munkaidőkeret és túlóra kalkulátor</t>
        </is>
      </c>
    </row>
    <row r="4">
      <c r="B4" s="14" t="inlineStr">
        <is>
          <t>Tervezett és tényleges óraszám összevetése időszakonként, automatikus túlóra-figyelmeztetéssel.</t>
        </is>
      </c>
    </row>
    <row r="5">
      <c r="B5" s="13" t="inlineStr">
        <is>
          <t>Oszlopok</t>
        </is>
      </c>
    </row>
    <row r="6">
      <c r="B6" s="14" t="inlineStr">
        <is>
          <t>•  Tervezett óraszám: a munkaidőkeretre eső ledolgozandó órák (pl. havi 168 óra).</t>
        </is>
      </c>
    </row>
    <row r="7">
      <c r="B7" s="14" t="inlineStr">
        <is>
          <t>•  Tényleges óraszám: a ténylegesen ledolgozott órák (a munkaidő naplóból összesítve).</t>
        </is>
      </c>
    </row>
    <row r="8">
      <c r="B8" s="14" t="inlineStr">
        <is>
          <t>•  Eltérés = Tényleges − Tervezett. Pozitív = túlóra, negatív = hiányzó óra.</t>
        </is>
      </c>
    </row>
    <row r="9">
      <c r="B9" s="14" t="inlineStr">
        <is>
          <t>•  Állapot: figyelmeztet, ha túlóra keletkezett, vagy ha elmarad a tervtől.</t>
        </is>
      </c>
    </row>
    <row r="10">
      <c r="B10" s="13" t="inlineStr">
        <is>
          <t>Tipp</t>
        </is>
      </c>
    </row>
    <row r="11">
      <c r="B11" s="14" t="inlineStr">
        <is>
          <t>•  Hosszabb munkaidőkeretnél (pl. többhavi) időszakonként egy sort vezess, és a végén összesíts.</t>
        </is>
      </c>
    </row>
    <row r="12">
      <c r="B12" s="13" t="inlineStr">
        <is>
          <t>Automatikus keretzárás?</t>
        </is>
      </c>
    </row>
    <row r="13">
      <c r="B13" s="14" t="inlineStr">
        <is>
          <t>A SimpliTime tervezett és tényleges óráit műszaktervből és valós rögzítésből számolja, zárja és rögzíti a keretet, így utólag nem módosítható: simplitime.hu</t>
        </is>
      </c>
    </row>
    <row r="15">
      <c r="B15" s="15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5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Munkaidőkeret és túlóra kalkulátor</dc:title>
  <dc:subject xmlns:dc="http://purl.org/dc/elements/1.1/">munkaidőkeret nyilvántartás excel, túlóra kalkulátor</dc:subject>
  <dcterms:created xmlns:dcterms="http://purl.org/dc/terms/" xmlns:xsi="http://www.w3.org/2001/XMLSchema-instance" xsi:type="dcterms:W3CDTF">2026-06-30T04:54:26+00:00Z</dcterms:created>
  <dcterms:modified xmlns:dcterms="http://purl.org/dc/terms/" xmlns:xsi="http://www.w3.org/2001/XMLSchema-instance" xsi:type="dcterms:W3CDTF">2026-06-30T04:54:26+00:00Z</dcterms:modified>
  <cp:keywords>munkaidőkeret nyilvántartás excel, túlóra kalkulátor</cp:keywords>
</cp:coreProperties>
</file>